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15" windowHeight="11760"/>
  </bookViews>
  <sheets>
    <sheet name="3FNKMK14" sheetId="1" r:id="rId1"/>
  </sheets>
  <definedNames>
    <definedName name="_xlnm.Print_Area" localSheetId="0">'3FNKMK14'!$A$1:$U$67</definedName>
  </definedNames>
  <calcPr calcId="145621"/>
</workbook>
</file>

<file path=xl/calcChain.xml><?xml version="1.0" encoding="utf-8"?>
<calcChain xmlns="http://schemas.openxmlformats.org/spreadsheetml/2006/main">
  <c r="I57" i="1" l="1"/>
  <c r="H57" i="1"/>
  <c r="I52" i="1"/>
  <c r="H52" i="1"/>
  <c r="M47" i="1"/>
  <c r="L47" i="1"/>
  <c r="I47" i="1"/>
  <c r="H47" i="1"/>
  <c r="E47" i="1"/>
  <c r="D47" i="1"/>
  <c r="I33" i="1"/>
  <c r="H33" i="1"/>
  <c r="E33" i="1"/>
  <c r="D33" i="1"/>
  <c r="M26" i="1"/>
  <c r="L26" i="1"/>
  <c r="I26" i="1"/>
  <c r="H26" i="1"/>
  <c r="E26" i="1"/>
  <c r="D26" i="1"/>
  <c r="C14" i="1"/>
  <c r="O52" i="1"/>
  <c r="M52" i="1"/>
  <c r="L52" i="1"/>
  <c r="K52" i="1"/>
  <c r="O57" i="1"/>
  <c r="M57" i="1"/>
  <c r="L57" i="1"/>
  <c r="K57" i="1"/>
  <c r="O62" i="1"/>
  <c r="K62" i="1"/>
  <c r="O47" i="1"/>
  <c r="K47" i="1"/>
  <c r="G47" i="1"/>
  <c r="G66" i="1" s="1"/>
  <c r="K33" i="1"/>
  <c r="G33" i="1"/>
  <c r="O26" i="1"/>
  <c r="K26" i="1"/>
  <c r="G26" i="1"/>
  <c r="Q66" i="1"/>
  <c r="P66" i="1"/>
  <c r="S66" i="1"/>
  <c r="H66" i="1" l="1"/>
  <c r="D66" i="1"/>
  <c r="M66" i="1"/>
  <c r="O66" i="1"/>
  <c r="L66" i="1"/>
  <c r="E66" i="1"/>
  <c r="K66" i="1"/>
  <c r="I66" i="1"/>
  <c r="F8" i="1" l="1"/>
  <c r="C66" i="1"/>
  <c r="F9" i="1"/>
  <c r="F10" i="1" l="1"/>
  <c r="E13" i="1" s="1"/>
</calcChain>
</file>

<file path=xl/comments1.xml><?xml version="1.0" encoding="utf-8"?>
<comments xmlns="http://schemas.openxmlformats.org/spreadsheetml/2006/main">
  <authors>
    <author>Szente Viktória</author>
  </authors>
  <commentList>
    <comment ref="L4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  <comment ref="D46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</commentList>
</comments>
</file>

<file path=xl/sharedStrings.xml><?xml version="1.0" encoding="utf-8"?>
<sst xmlns="http://schemas.openxmlformats.org/spreadsheetml/2006/main" count="224" uniqueCount="135">
  <si>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</si>
  <si>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</si>
  <si>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</si>
  <si>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</si>
  <si>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</si>
  <si>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</si>
  <si>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</si>
  <si>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</si>
  <si>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</si>
  <si>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</si>
  <si>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</si>
  <si>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</si>
  <si>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</si>
  <si>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</si>
  <si>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</si>
  <si>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</si>
  <si>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</si>
  <si>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</si>
  <si>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</si>
  <si>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</si>
  <si>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</si>
  <si>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</si>
  <si>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</si>
  <si>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</si>
  <si>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</si>
  <si>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</si>
  <si>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</si>
  <si>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</si>
  <si>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</si>
  <si>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</si>
  <si>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Marketing és Kereskedelem Tanszék</t>
  </si>
  <si>
    <t>Munkaerő-piaci ismeretek</t>
  </si>
  <si>
    <t xml:space="preserve">Idegen nyelv 2. </t>
  </si>
  <si>
    <t xml:space="preserve">Idegen nyelv 1. 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</si>
  <si>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</si>
  <si>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</si>
  <si>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</si>
  <si>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</si>
  <si>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</si>
  <si>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</si>
  <si>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</si>
  <si>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</si>
  <si>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 xml:space="preserve">Statisztika 1. </t>
  </si>
  <si>
    <t>Horváthné Kovács Bernadett</t>
  </si>
  <si>
    <t xml:space="preserve">Vállalatgazdaságtan 1. </t>
  </si>
  <si>
    <t xml:space="preserve">Marketing és Kereskedelem </t>
  </si>
  <si>
    <t xml:space="preserve">Informatika </t>
  </si>
  <si>
    <t>C Szakképzési modul</t>
  </si>
  <si>
    <t>Vállalati pénzügyek 1.</t>
  </si>
  <si>
    <t>Kereskedelem gazdaságtana</t>
  </si>
  <si>
    <t>Logisztika</t>
  </si>
  <si>
    <t>Csonka Arnold</t>
  </si>
  <si>
    <t>Marketingkommunikáció</t>
  </si>
  <si>
    <t>Európai Uniós ismeretek</t>
  </si>
  <si>
    <t>Szolgáltatásmarketing</t>
  </si>
  <si>
    <t>Szigeti Orsolya</t>
  </si>
  <si>
    <t>Kereskedelmi ismeretek</t>
  </si>
  <si>
    <t>Szente Viktória</t>
  </si>
  <si>
    <t>Fogyasztói magatartás</t>
  </si>
  <si>
    <t>Áru- és minőségmenedzsment</t>
  </si>
  <si>
    <t>D1 Kereskedelmi szakirány</t>
  </si>
  <si>
    <t>Külkereskedelmi ismeretek</t>
  </si>
  <si>
    <t>D Összefüggő szakmai gyakorlat</t>
  </si>
  <si>
    <t>Összefüggő szakmai gyakorlat</t>
  </si>
  <si>
    <t>Élelmiszertan/Csomagolás</t>
  </si>
  <si>
    <t>Kereskedelmi marketing</t>
  </si>
  <si>
    <t>D2 Marketingkommunikáció szakirány</t>
  </si>
  <si>
    <t>Integrált marketingkommunikáció</t>
  </si>
  <si>
    <t>Médiajog, médiaetika</t>
  </si>
  <si>
    <t>Reklám- és médiakutatás</t>
  </si>
  <si>
    <t>D3 Kereskedelmi logisztika szakirány</t>
  </si>
  <si>
    <t>Logisztikai informatika</t>
  </si>
  <si>
    <t>Csukás Béla</t>
  </si>
  <si>
    <t>Kereskedelmi logisztika</t>
  </si>
  <si>
    <t>Képzési terület szerinti közös modul</t>
  </si>
  <si>
    <t>Szakképzési modul</t>
  </si>
  <si>
    <t>Szakirány</t>
  </si>
  <si>
    <t>Szakmai gyakorlat</t>
  </si>
  <si>
    <t>Kusz Viktória</t>
  </si>
  <si>
    <t>Fekete Lilla Sára</t>
  </si>
  <si>
    <t>Falus Orsolya</t>
  </si>
  <si>
    <t>Szabó Gábor</t>
  </si>
  <si>
    <t>A Közös kompetencia modul</t>
  </si>
  <si>
    <t>Varga József</t>
  </si>
  <si>
    <t>Olsovszkyné Némedi Andrea</t>
  </si>
  <si>
    <t>Oroszi Sándor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</si>
  <si>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</si>
  <si>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</si>
  <si>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</si>
  <si>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</si>
  <si>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</si>
  <si>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</si>
  <si>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</si>
  <si>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</si>
  <si>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Böröndi-Fülöp Nikoletta</t>
  </si>
  <si>
    <t>Szendrő Katalin</t>
  </si>
  <si>
    <t>Képzési program (KPR) kódja: FNKMK14</t>
  </si>
  <si>
    <t>Érvényes: 2014. szeptember 1-től</t>
  </si>
  <si>
    <t>Közös kompetenciamodul</t>
  </si>
  <si>
    <t>Raktározás-logisztika</t>
  </si>
  <si>
    <t>Nemzetközi Gazdasági Kapcsolatok</t>
  </si>
  <si>
    <t>Koponicsné Györke Diána</t>
  </si>
  <si>
    <t>Értékesítési és eladási technikák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</si>
  <si>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</si>
  <si>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</si>
  <si>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</si>
  <si>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</si>
  <si>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</si>
  <si>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</si>
  <si>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</si>
  <si>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</si>
  <si>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</si>
  <si>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</si>
  <si>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3Fpkg2vpü00001</t>
  </si>
  <si>
    <t>3FAMT1KEG00000</t>
  </si>
  <si>
    <t>3FAMT1LOG00001-2</t>
  </si>
  <si>
    <t>3FMAR1MKO00000</t>
  </si>
  <si>
    <t>3FAMT1AUI00000</t>
  </si>
  <si>
    <t>3Fszj1joi00008</t>
  </si>
  <si>
    <t>3FMAR1SZM00000</t>
  </si>
  <si>
    <t>3FMAR1KEI00000-2</t>
  </si>
  <si>
    <t>3Fszj1gjo00001-3</t>
  </si>
  <si>
    <t>3FMAR1FOM00000</t>
  </si>
  <si>
    <t>3FMAR1AMM00000</t>
  </si>
  <si>
    <t>3FMAR1EET00000</t>
  </si>
  <si>
    <t>3FMAR1GYA00002</t>
  </si>
  <si>
    <t>3FINF2LIF00014</t>
  </si>
  <si>
    <t>3FAMT2KEL00000</t>
  </si>
  <si>
    <t>3FAMT2RLO00000</t>
  </si>
  <si>
    <t>3FMAR2KUL00000</t>
  </si>
  <si>
    <t>3FMAR2ECS00000</t>
  </si>
  <si>
    <t>3FMAR2KEM00000</t>
  </si>
  <si>
    <t>3FMAR2IMK00000</t>
  </si>
  <si>
    <t>3FSZJ1MJM00001</t>
  </si>
  <si>
    <t>3FMAR2RMK00000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</si>
</sst>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0" borderId="0" xfId="0" applyBorder="1"/>
    <xf numFmtId="0" fontId="8" fillId="0" borderId="26" xfId="0" applyFont="1" applyBorder="1" applyAlignment="1">
      <alignment vertical="center" shrinkToFit="1"/>
    </xf>
    <xf numFmtId="0" fontId="8" fillId="0" borderId="26" xfId="0" applyFont="1" applyBorder="1"/>
    <xf numFmtId="0" fontId="8" fillId="0" borderId="36" xfId="0" applyFont="1" applyFill="1" applyBorder="1" applyAlignment="1">
      <alignment horizontal="center" vertical="center"/>
    </xf>
    <xf numFmtId="0" fontId="7" fillId="0" borderId="12" xfId="0" applyFont="1" applyFill="1" applyBorder="1"/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left" vertical="center"/>
    </xf>
    <xf numFmtId="0" fontId="8" fillId="0" borderId="26" xfId="0" applyFont="1" applyFill="1" applyBorder="1"/>
    <xf numFmtId="0" fontId="8" fillId="0" borderId="26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8" fillId="0" borderId="0" xfId="0" applyFont="1" applyAlignment="1">
      <alignment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4" borderId="26" xfId="0" applyFont="1" applyFill="1" applyBorder="1"/>
    <xf numFmtId="0" fontId="8" fillId="4" borderId="26" xfId="0" applyFont="1" applyFill="1" applyBorder="1" applyAlignment="1">
      <alignment vertical="center"/>
    </xf>
    <xf numFmtId="49" fontId="8" fillId="4" borderId="11" xfId="0" applyNumberFormat="1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left" vertical="center"/>
    </xf>
    <xf numFmtId="0" fontId="7" fillId="4" borderId="0" xfId="0" applyFont="1" applyFill="1"/>
    <xf numFmtId="0" fontId="8" fillId="4" borderId="46" xfId="0" applyFont="1" applyFill="1" applyBorder="1"/>
    <xf numFmtId="0" fontId="8" fillId="4" borderId="26" xfId="0" applyFont="1" applyFill="1" applyBorder="1" applyAlignment="1">
      <alignment vertical="center" shrinkToFit="1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7" fillId="4" borderId="4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2" xfId="0" applyFont="1" applyFill="1" applyBorder="1"/>
    <xf numFmtId="0" fontId="8" fillId="4" borderId="59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27" xfId="0" applyFont="1" applyFill="1" applyBorder="1"/>
    <xf numFmtId="0" fontId="8" fillId="4" borderId="27" xfId="0" applyFont="1" applyFill="1" applyBorder="1" applyAlignment="1">
      <alignment vertical="center" shrinkToFit="1"/>
    </xf>
    <xf numFmtId="49" fontId="8" fillId="4" borderId="7" xfId="0" applyNumberFormat="1" applyFont="1" applyFill="1" applyBorder="1" applyAlignment="1">
      <alignment horizontal="center" vertical="center" shrinkToFit="1"/>
    </xf>
    <xf numFmtId="0" fontId="8" fillId="4" borderId="3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left" vertical="center"/>
    </xf>
    <xf numFmtId="0" fontId="7" fillId="4" borderId="43" xfId="0" applyFont="1" applyFill="1" applyBorder="1"/>
    <xf numFmtId="0" fontId="7" fillId="4" borderId="13" xfId="0" applyFont="1" applyFill="1" applyBorder="1"/>
    <xf numFmtId="0" fontId="7" fillId="4" borderId="42" xfId="0" applyFont="1" applyFill="1" applyBorder="1"/>
    <xf numFmtId="0" fontId="7" fillId="4" borderId="20" xfId="0" applyFont="1" applyFill="1" applyBorder="1"/>
    <xf numFmtId="0" fontId="8" fillId="4" borderId="11" xfId="0" applyFont="1" applyFill="1" applyBorder="1" applyAlignment="1">
      <alignment horizontal="center" vertical="center"/>
    </xf>
    <xf numFmtId="0" fontId="8" fillId="4" borderId="45" xfId="0" applyFont="1" applyFill="1" applyBorder="1"/>
    <xf numFmtId="0" fontId="8" fillId="4" borderId="30" xfId="0" applyFont="1" applyFill="1" applyBorder="1" applyAlignment="1">
      <alignment vertical="center" shrinkToFit="1"/>
    </xf>
    <xf numFmtId="49" fontId="8" fillId="4" borderId="0" xfId="0" applyNumberFormat="1" applyFont="1" applyFill="1" applyBorder="1" applyAlignment="1">
      <alignment horizontal="center" vertical="center" shrinkToFit="1"/>
    </xf>
    <xf numFmtId="0" fontId="8" fillId="4" borderId="33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0" xfId="0" applyFont="1" applyFill="1" applyBorder="1"/>
    <xf numFmtId="0" fontId="2" fillId="3" borderId="22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4" xfId="0" applyFont="1" applyBorder="1"/>
    <xf numFmtId="0" fontId="6" fillId="0" borderId="49" xfId="0" applyFont="1" applyBorder="1" applyAlignment="1">
      <alignment horizontal="center" vertical="center"/>
    </xf>
    <xf numFmtId="0" fontId="8" fillId="0" borderId="30" xfId="0" applyFont="1" applyBorder="1"/>
    <xf numFmtId="0" fontId="8" fillId="0" borderId="50" xfId="0" applyFont="1" applyBorder="1"/>
    <xf numFmtId="0" fontId="8" fillId="0" borderId="30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3" fillId="0" borderId="30" xfId="0" applyFont="1" applyBorder="1"/>
    <xf numFmtId="0" fontId="3" fillId="0" borderId="50" xfId="0" applyFont="1" applyBorder="1"/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51" xfId="0" applyFont="1" applyBorder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0"/>
  <sheetViews>
    <sheetView tabSelected="1" topLeftCell="A40" zoomScaleNormal="100" zoomScaleSheetLayoutView="80" workbookViewId="0">
      <selection activeCell="A59" sqref="A59:XFD59"/>
    </sheetView>
  </sheetViews>
  <sheetFormatPr defaultRowHeight="12.75" x14ac:dyDescent="0.2"/>
  <cols>
    <col min="1" max="1" width="19.5703125" style="5" customWidth="1"/>
    <col min="2" max="2" width="29.42578125" style="5" customWidth="1"/>
    <col min="3" max="3" width="20.140625" style="13" bestFit="1" customWidth="1"/>
    <col min="4" max="4" width="4.7109375" style="5" customWidth="1"/>
    <col min="5" max="5" width="6.28515625" style="5" customWidth="1"/>
    <col min="6" max="6" width="8" style="5" customWidth="1"/>
    <col min="7" max="7" width="5.140625" style="5" customWidth="1"/>
    <col min="8" max="8" width="3.5703125" style="5" customWidth="1"/>
    <col min="9" max="9" width="3.140625" style="5" customWidth="1"/>
    <col min="10" max="10" width="6.7109375" style="5" customWidth="1"/>
    <col min="11" max="11" width="6.140625" style="5" customWidth="1"/>
    <col min="12" max="12" width="7" style="5" bestFit="1" customWidth="1"/>
    <col min="13" max="13" width="7.140625" style="5" customWidth="1"/>
    <col min="14" max="14" width="6.7109375" style="5" customWidth="1"/>
    <col min="15" max="15" width="5.140625" style="5" customWidth="1"/>
    <col min="16" max="16" width="3.42578125" style="5" bestFit="1" customWidth="1"/>
    <col min="17" max="17" width="4.42578125" style="5" bestFit="1" customWidth="1"/>
    <col min="18" max="18" width="6.7109375" style="5" customWidth="1"/>
    <col min="19" max="19" width="5.140625" style="5" customWidth="1"/>
    <col min="20" max="20" width="33.42578125" style="6" bestFit="1" customWidth="1"/>
    <col min="21" max="21" width="25.28515625" bestFit="1" customWidth="1"/>
  </cols>
  <sheetData>
    <row r="1" spans="1:21" ht="18" x14ac:dyDescent="0.2">
      <c r="A1" s="125" t="s">
        <v>25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</row>
    <row r="2" spans="1:21" ht="18" x14ac:dyDescent="0.2">
      <c r="A2" s="125" t="s">
        <v>30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1:21" ht="15.75" x14ac:dyDescent="0.2">
      <c r="A3" s="126" t="s">
        <v>96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1" ht="15.75" x14ac:dyDescent="0.2">
      <c r="A4" s="126" t="s">
        <v>15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</row>
    <row r="5" spans="1:21" ht="14.25" x14ac:dyDescent="0.2">
      <c r="A5" s="127" t="s">
        <v>97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21" ht="13.5" thickBot="1" x14ac:dyDescent="0.25"/>
    <row r="7" spans="1:21" ht="14.25" thickTop="1" thickBot="1" x14ac:dyDescent="0.25">
      <c r="E7" s="118" t="s">
        <v>19</v>
      </c>
      <c r="F7" s="119"/>
    </row>
    <row r="8" spans="1:21" ht="15" thickBot="1" x14ac:dyDescent="0.25">
      <c r="A8" s="3"/>
      <c r="B8" s="30" t="s">
        <v>14</v>
      </c>
      <c r="C8" s="22" t="s">
        <v>26</v>
      </c>
      <c r="D8" s="3"/>
      <c r="E8" s="16" t="s">
        <v>20</v>
      </c>
      <c r="F8" s="17">
        <f>SUM(D66,H66,L66,P66)</f>
        <v>39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26" t="s">
        <v>98</v>
      </c>
      <c r="C9" s="23">
        <v>12</v>
      </c>
      <c r="D9" s="3"/>
      <c r="E9" s="16" t="s">
        <v>21</v>
      </c>
      <c r="F9" s="17">
        <f>SUM(E66,I66,M66,Q66)</f>
        <v>592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27" t="s">
        <v>74</v>
      </c>
      <c r="C10" s="24">
        <v>21</v>
      </c>
      <c r="D10" s="3"/>
      <c r="E10" s="18" t="s">
        <v>22</v>
      </c>
      <c r="F10" s="19">
        <f>SUM(F8:F9)</f>
        <v>631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28" t="s">
        <v>75</v>
      </c>
      <c r="C11" s="24">
        <v>44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28" t="s">
        <v>76</v>
      </c>
      <c r="C12" s="24">
        <v>13</v>
      </c>
      <c r="D12" s="3"/>
      <c r="E12" s="128" t="s">
        <v>23</v>
      </c>
      <c r="F12" s="129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29" t="s">
        <v>77</v>
      </c>
      <c r="C13" s="25">
        <v>30</v>
      </c>
      <c r="D13" s="3"/>
      <c r="E13" s="21">
        <f>F10/C14</f>
        <v>5.2583333333333337</v>
      </c>
      <c r="F13" s="20" t="s">
        <v>24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1" t="s">
        <v>27</v>
      </c>
      <c r="C14" s="14">
        <f>SUM(C9:C13)</f>
        <v>120</v>
      </c>
    </row>
    <row r="16" spans="1:21" ht="13.5" thickBot="1" x14ac:dyDescent="0.25"/>
    <row r="17" spans="1:21" s="1" customFormat="1" x14ac:dyDescent="0.2">
      <c r="A17" s="109" t="s">
        <v>8</v>
      </c>
      <c r="B17" s="109" t="s">
        <v>0</v>
      </c>
      <c r="C17" s="114" t="s">
        <v>12</v>
      </c>
      <c r="D17" s="122" t="s">
        <v>1</v>
      </c>
      <c r="E17" s="123"/>
      <c r="F17" s="123"/>
      <c r="G17" s="124"/>
      <c r="H17" s="122" t="s">
        <v>5</v>
      </c>
      <c r="I17" s="123"/>
      <c r="J17" s="123"/>
      <c r="K17" s="124"/>
      <c r="L17" s="122" t="s">
        <v>6</v>
      </c>
      <c r="M17" s="123"/>
      <c r="N17" s="123"/>
      <c r="O17" s="124"/>
      <c r="P17" s="122" t="s">
        <v>7</v>
      </c>
      <c r="Q17" s="123"/>
      <c r="R17" s="123"/>
      <c r="S17" s="124"/>
      <c r="T17" s="109" t="s">
        <v>9</v>
      </c>
      <c r="U17" s="115" t="s">
        <v>28</v>
      </c>
    </row>
    <row r="18" spans="1:21" s="1" customFormat="1" x14ac:dyDescent="0.2">
      <c r="A18" s="110"/>
      <c r="B18" s="112"/>
      <c r="C18" s="110"/>
      <c r="D18" s="107" t="s">
        <v>10</v>
      </c>
      <c r="E18" s="108"/>
      <c r="F18" s="7" t="s">
        <v>11</v>
      </c>
      <c r="G18" s="8" t="s">
        <v>4</v>
      </c>
      <c r="H18" s="107" t="s">
        <v>10</v>
      </c>
      <c r="I18" s="108"/>
      <c r="J18" s="7" t="s">
        <v>11</v>
      </c>
      <c r="K18" s="8" t="s">
        <v>4</v>
      </c>
      <c r="L18" s="107" t="s">
        <v>10</v>
      </c>
      <c r="M18" s="108"/>
      <c r="N18" s="7" t="s">
        <v>11</v>
      </c>
      <c r="O18" s="8" t="s">
        <v>4</v>
      </c>
      <c r="P18" s="107" t="s">
        <v>10</v>
      </c>
      <c r="Q18" s="108"/>
      <c r="R18" s="7" t="s">
        <v>11</v>
      </c>
      <c r="S18" s="8" t="s">
        <v>4</v>
      </c>
      <c r="T18" s="120"/>
      <c r="U18" s="116"/>
    </row>
    <row r="19" spans="1:21" s="1" customFormat="1" ht="13.5" thickBot="1" x14ac:dyDescent="0.25">
      <c r="A19" s="111"/>
      <c r="B19" s="113"/>
      <c r="C19" s="111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21"/>
      <c r="U19" s="117"/>
    </row>
    <row r="20" spans="1:21" ht="16.5" thickBot="1" x14ac:dyDescent="0.25">
      <c r="A20" s="104" t="s">
        <v>82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6"/>
    </row>
    <row r="21" spans="1:21" s="71" customFormat="1" ht="12.75" customHeight="1" x14ac:dyDescent="0.2">
      <c r="A21" s="86" t="s">
        <v>103</v>
      </c>
      <c r="B21" s="87" t="s">
        <v>31</v>
      </c>
      <c r="C21" s="88"/>
      <c r="D21" s="83">
        <v>2</v>
      </c>
      <c r="E21" s="84">
        <v>0</v>
      </c>
      <c r="F21" s="84" t="s">
        <v>18</v>
      </c>
      <c r="G21" s="85">
        <v>2</v>
      </c>
      <c r="H21" s="89"/>
      <c r="I21" s="84"/>
      <c r="J21" s="84"/>
      <c r="K21" s="85"/>
      <c r="L21" s="83"/>
      <c r="M21" s="84"/>
      <c r="N21" s="84"/>
      <c r="O21" s="85"/>
      <c r="P21" s="83"/>
      <c r="Q21" s="84"/>
      <c r="R21" s="84"/>
      <c r="S21" s="85"/>
      <c r="T21" s="90" t="s">
        <v>90</v>
      </c>
      <c r="U21" s="63" t="s">
        <v>81</v>
      </c>
    </row>
    <row r="22" spans="1:21" s="2" customFormat="1" ht="12.75" customHeight="1" x14ac:dyDescent="0.2">
      <c r="A22" s="39" t="s">
        <v>104</v>
      </c>
      <c r="B22" s="38" t="s">
        <v>33</v>
      </c>
      <c r="C22" s="54"/>
      <c r="D22" s="59">
        <v>0</v>
      </c>
      <c r="E22" s="40">
        <v>3</v>
      </c>
      <c r="F22" s="40" t="s">
        <v>21</v>
      </c>
      <c r="G22" s="60">
        <v>3</v>
      </c>
      <c r="H22" s="45"/>
      <c r="I22" s="50"/>
      <c r="J22" s="50"/>
      <c r="K22" s="56"/>
      <c r="L22" s="55"/>
      <c r="M22" s="50"/>
      <c r="N22" s="50"/>
      <c r="O22" s="56"/>
      <c r="P22" s="55"/>
      <c r="Q22" s="50"/>
      <c r="R22" s="50"/>
      <c r="S22" s="56"/>
      <c r="T22" s="51" t="s">
        <v>34</v>
      </c>
      <c r="U22" s="47" t="s">
        <v>78</v>
      </c>
    </row>
    <row r="23" spans="1:21" s="2" customFormat="1" ht="12.75" customHeight="1" x14ac:dyDescent="0.2">
      <c r="A23" s="39" t="s">
        <v>105</v>
      </c>
      <c r="B23" s="38" t="s">
        <v>32</v>
      </c>
      <c r="C23" s="38" t="s">
        <v>33</v>
      </c>
      <c r="D23" s="41"/>
      <c r="E23" s="57"/>
      <c r="F23" s="57"/>
      <c r="G23" s="56"/>
      <c r="H23" s="45">
        <v>0</v>
      </c>
      <c r="I23" s="50">
        <v>3</v>
      </c>
      <c r="J23" s="50" t="s">
        <v>21</v>
      </c>
      <c r="K23" s="56">
        <v>3</v>
      </c>
      <c r="L23" s="55"/>
      <c r="M23" s="50"/>
      <c r="N23" s="50"/>
      <c r="O23" s="56"/>
      <c r="P23" s="55"/>
      <c r="Q23" s="50"/>
      <c r="R23" s="50"/>
      <c r="S23" s="56"/>
      <c r="T23" s="51" t="s">
        <v>34</v>
      </c>
      <c r="U23" s="47" t="s">
        <v>79</v>
      </c>
    </row>
    <row r="24" spans="1:21" s="53" customFormat="1" ht="12.75" customHeight="1" x14ac:dyDescent="0.2">
      <c r="A24" s="47" t="s">
        <v>106</v>
      </c>
      <c r="B24" s="48" t="s">
        <v>35</v>
      </c>
      <c r="C24" s="54"/>
      <c r="D24" s="61">
        <v>2</v>
      </c>
      <c r="E24" s="49">
        <v>0</v>
      </c>
      <c r="F24" s="49" t="s">
        <v>18</v>
      </c>
      <c r="G24" s="62">
        <v>2</v>
      </c>
      <c r="H24" s="45"/>
      <c r="I24" s="50"/>
      <c r="J24" s="50"/>
      <c r="K24" s="56"/>
      <c r="L24" s="55"/>
      <c r="M24" s="50"/>
      <c r="N24" s="50"/>
      <c r="O24" s="56"/>
      <c r="P24" s="55"/>
      <c r="Q24" s="50"/>
      <c r="R24" s="50"/>
      <c r="S24" s="56"/>
      <c r="T24" s="51" t="s">
        <v>86</v>
      </c>
      <c r="U24" s="52" t="s">
        <v>87</v>
      </c>
    </row>
    <row r="25" spans="1:21" s="71" customFormat="1" ht="12.75" customHeight="1" thickBot="1" x14ac:dyDescent="0.25">
      <c r="A25" s="72" t="s">
        <v>107</v>
      </c>
      <c r="B25" s="73" t="s">
        <v>36</v>
      </c>
      <c r="C25" s="65"/>
      <c r="D25" s="74">
        <v>0</v>
      </c>
      <c r="E25" s="75">
        <v>2</v>
      </c>
      <c r="F25" s="75" t="s">
        <v>21</v>
      </c>
      <c r="G25" s="76">
        <v>2</v>
      </c>
      <c r="H25" s="69"/>
      <c r="I25" s="67"/>
      <c r="J25" s="67"/>
      <c r="K25" s="68"/>
      <c r="L25" s="66"/>
      <c r="M25" s="67"/>
      <c r="N25" s="67"/>
      <c r="O25" s="68"/>
      <c r="P25" s="66"/>
      <c r="Q25" s="67"/>
      <c r="R25" s="67"/>
      <c r="S25" s="68"/>
      <c r="T25" s="70" t="s">
        <v>46</v>
      </c>
      <c r="U25" s="63" t="s">
        <v>40</v>
      </c>
    </row>
    <row r="26" spans="1:21" s="1" customFormat="1" ht="13.5" thickBot="1" x14ac:dyDescent="0.25">
      <c r="A26" s="32"/>
      <c r="B26" s="31" t="s">
        <v>29</v>
      </c>
      <c r="C26" s="4"/>
      <c r="D26" s="33">
        <f>SUM(D21,D22,D23,D24,D25)</f>
        <v>4</v>
      </c>
      <c r="E26" s="36">
        <f>SUM(E21,E25,E22)</f>
        <v>5</v>
      </c>
      <c r="F26" s="36"/>
      <c r="G26" s="35">
        <f>SUM(G21:G25)</f>
        <v>9</v>
      </c>
      <c r="H26" s="33">
        <f>SUM(H21:H25)</f>
        <v>0</v>
      </c>
      <c r="I26" s="36">
        <f>SUM(I21:I25)</f>
        <v>3</v>
      </c>
      <c r="J26" s="36"/>
      <c r="K26" s="35">
        <f>SUM(K21:K25)</f>
        <v>3</v>
      </c>
      <c r="L26" s="33">
        <f>SUM(L21:L25)</f>
        <v>0</v>
      </c>
      <c r="M26" s="36">
        <f>SUM(L21:M25)</f>
        <v>0</v>
      </c>
      <c r="N26" s="36"/>
      <c r="O26" s="35">
        <f>SUM(O21:O25)</f>
        <v>0</v>
      </c>
      <c r="P26" s="33"/>
      <c r="Q26" s="36"/>
      <c r="R26" s="36"/>
      <c r="S26" s="35"/>
      <c r="T26" s="34"/>
      <c r="U26" s="31"/>
    </row>
    <row r="27" spans="1:21" s="2" customFormat="1" ht="12.75" customHeight="1" thickBot="1" x14ac:dyDescent="0.25">
      <c r="A27" s="104" t="s">
        <v>37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6"/>
    </row>
    <row r="28" spans="1:21" s="71" customFormat="1" ht="12.75" customHeight="1" x14ac:dyDescent="0.2">
      <c r="A28" s="63" t="s">
        <v>108</v>
      </c>
      <c r="B28" s="73" t="s">
        <v>38</v>
      </c>
      <c r="C28" s="65"/>
      <c r="D28" s="66">
        <v>2</v>
      </c>
      <c r="E28" s="67">
        <v>1</v>
      </c>
      <c r="F28" s="67" t="s">
        <v>18</v>
      </c>
      <c r="G28" s="68">
        <v>4</v>
      </c>
      <c r="H28" s="66"/>
      <c r="I28" s="67"/>
      <c r="J28" s="67"/>
      <c r="K28" s="68"/>
      <c r="L28" s="83"/>
      <c r="M28" s="84"/>
      <c r="N28" s="84"/>
      <c r="O28" s="85"/>
      <c r="P28" s="66"/>
      <c r="Q28" s="67"/>
      <c r="R28" s="67"/>
      <c r="S28" s="68"/>
      <c r="T28" s="70" t="s">
        <v>91</v>
      </c>
      <c r="U28" s="63" t="s">
        <v>85</v>
      </c>
    </row>
    <row r="29" spans="1:21" s="71" customFormat="1" ht="12.75" customHeight="1" x14ac:dyDescent="0.2">
      <c r="A29" s="63" t="s">
        <v>109</v>
      </c>
      <c r="B29" s="73" t="s">
        <v>41</v>
      </c>
      <c r="C29" s="65"/>
      <c r="D29" s="66"/>
      <c r="E29" s="67"/>
      <c r="F29" s="67"/>
      <c r="G29" s="68"/>
      <c r="H29" s="66">
        <v>2</v>
      </c>
      <c r="I29" s="67">
        <v>1</v>
      </c>
      <c r="J29" s="67" t="s">
        <v>18</v>
      </c>
      <c r="K29" s="68">
        <v>4</v>
      </c>
      <c r="L29" s="66"/>
      <c r="M29" s="67"/>
      <c r="N29" s="67"/>
      <c r="O29" s="68"/>
      <c r="P29" s="66"/>
      <c r="Q29" s="67"/>
      <c r="R29" s="67"/>
      <c r="S29" s="68"/>
      <c r="T29" s="70" t="s">
        <v>91</v>
      </c>
      <c r="U29" s="63" t="s">
        <v>85</v>
      </c>
    </row>
    <row r="30" spans="1:21" s="71" customFormat="1" ht="12.75" customHeight="1" x14ac:dyDescent="0.2">
      <c r="A30" s="63" t="s">
        <v>110</v>
      </c>
      <c r="B30" s="73" t="s">
        <v>42</v>
      </c>
      <c r="C30" s="65"/>
      <c r="D30" s="66"/>
      <c r="E30" s="67"/>
      <c r="F30" s="67"/>
      <c r="G30" s="68"/>
      <c r="H30" s="66">
        <v>2</v>
      </c>
      <c r="I30" s="67">
        <v>2</v>
      </c>
      <c r="J30" s="67" t="s">
        <v>21</v>
      </c>
      <c r="K30" s="68">
        <v>4</v>
      </c>
      <c r="L30" s="66"/>
      <c r="M30" s="67"/>
      <c r="N30" s="67"/>
      <c r="O30" s="68"/>
      <c r="P30" s="66"/>
      <c r="Q30" s="67"/>
      <c r="R30" s="67"/>
      <c r="S30" s="68"/>
      <c r="T30" s="70" t="s">
        <v>92</v>
      </c>
      <c r="U30" s="63" t="s">
        <v>43</v>
      </c>
    </row>
    <row r="31" spans="1:21" s="71" customFormat="1" ht="12.75" customHeight="1" x14ac:dyDescent="0.2">
      <c r="A31" s="63" t="s">
        <v>111</v>
      </c>
      <c r="B31" s="73" t="s">
        <v>17</v>
      </c>
      <c r="C31" s="65"/>
      <c r="D31" s="66">
        <v>2</v>
      </c>
      <c r="E31" s="67">
        <v>1</v>
      </c>
      <c r="F31" s="67" t="s">
        <v>18</v>
      </c>
      <c r="G31" s="68">
        <v>4</v>
      </c>
      <c r="H31" s="66"/>
      <c r="I31" s="67"/>
      <c r="J31" s="67"/>
      <c r="K31" s="68"/>
      <c r="L31" s="66"/>
      <c r="M31" s="67"/>
      <c r="N31" s="67"/>
      <c r="O31" s="68"/>
      <c r="P31" s="66"/>
      <c r="Q31" s="67"/>
      <c r="R31" s="67"/>
      <c r="S31" s="68"/>
      <c r="T31" s="70" t="s">
        <v>45</v>
      </c>
      <c r="U31" s="63" t="s">
        <v>55</v>
      </c>
    </row>
    <row r="32" spans="1:21" s="71" customFormat="1" ht="12.75" customHeight="1" thickBot="1" x14ac:dyDescent="0.25">
      <c r="A32" s="63" t="s">
        <v>112</v>
      </c>
      <c r="B32" s="73" t="s">
        <v>44</v>
      </c>
      <c r="C32" s="65"/>
      <c r="D32" s="66">
        <v>2</v>
      </c>
      <c r="E32" s="67">
        <v>2</v>
      </c>
      <c r="F32" s="67" t="s">
        <v>18</v>
      </c>
      <c r="G32" s="68">
        <v>5</v>
      </c>
      <c r="H32" s="66"/>
      <c r="I32" s="67"/>
      <c r="J32" s="67"/>
      <c r="K32" s="68"/>
      <c r="L32" s="91"/>
      <c r="M32" s="78"/>
      <c r="N32" s="78"/>
      <c r="O32" s="92"/>
      <c r="P32" s="66"/>
      <c r="Q32" s="67"/>
      <c r="R32" s="67"/>
      <c r="S32" s="68"/>
      <c r="T32" s="70" t="s">
        <v>90</v>
      </c>
      <c r="U32" s="63" t="s">
        <v>39</v>
      </c>
    </row>
    <row r="33" spans="1:21" s="1" customFormat="1" ht="13.5" thickBot="1" x14ac:dyDescent="0.25">
      <c r="A33" s="32"/>
      <c r="B33" s="31" t="s">
        <v>29</v>
      </c>
      <c r="C33" s="4"/>
      <c r="D33" s="33">
        <f>SUM(D28:D32)</f>
        <v>6</v>
      </c>
      <c r="E33" s="36">
        <f>SUM(E28:E32)</f>
        <v>4</v>
      </c>
      <c r="F33" s="36"/>
      <c r="G33" s="35">
        <f>SUM(G28:G32)</f>
        <v>13</v>
      </c>
      <c r="H33" s="33">
        <f>SUM(H28:H32)</f>
        <v>4</v>
      </c>
      <c r="I33" s="36">
        <f>SUM(I28:I32)</f>
        <v>3</v>
      </c>
      <c r="J33" s="36"/>
      <c r="K33" s="35">
        <f>SUM(K28:K32)</f>
        <v>8</v>
      </c>
      <c r="L33" s="42"/>
      <c r="M33" s="43"/>
      <c r="N33" s="43"/>
      <c r="O33" s="44"/>
      <c r="P33" s="33"/>
      <c r="Q33" s="36"/>
      <c r="R33" s="36"/>
      <c r="S33" s="35"/>
      <c r="T33" s="34"/>
      <c r="U33" s="31"/>
    </row>
    <row r="34" spans="1:21" s="2" customFormat="1" ht="12.75" customHeight="1" thickBot="1" x14ac:dyDescent="0.25">
      <c r="A34" s="104" t="s">
        <v>47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6"/>
    </row>
    <row r="35" spans="1:21" s="71" customFormat="1" ht="12.75" customHeight="1" x14ac:dyDescent="0.2">
      <c r="A35" s="63" t="s">
        <v>113</v>
      </c>
      <c r="B35" s="73" t="s">
        <v>48</v>
      </c>
      <c r="C35" s="65"/>
      <c r="D35" s="83"/>
      <c r="E35" s="84"/>
      <c r="F35" s="84"/>
      <c r="G35" s="85"/>
      <c r="H35" s="93"/>
      <c r="I35" s="93"/>
      <c r="J35" s="93"/>
      <c r="K35" s="94"/>
      <c r="L35" s="69">
        <v>2</v>
      </c>
      <c r="M35" s="67">
        <v>2</v>
      </c>
      <c r="N35" s="67" t="s">
        <v>18</v>
      </c>
      <c r="O35" s="68">
        <v>4</v>
      </c>
      <c r="P35" s="66"/>
      <c r="Q35" s="67"/>
      <c r="R35" s="67"/>
      <c r="S35" s="68"/>
      <c r="T35" s="70" t="s">
        <v>91</v>
      </c>
      <c r="U35" s="63" t="s">
        <v>83</v>
      </c>
    </row>
    <row r="36" spans="1:21" s="71" customFormat="1" ht="12.75" customHeight="1" x14ac:dyDescent="0.2">
      <c r="A36" s="63" t="s">
        <v>114</v>
      </c>
      <c r="B36" s="73" t="s">
        <v>49</v>
      </c>
      <c r="C36" s="65"/>
      <c r="D36" s="66"/>
      <c r="E36" s="67"/>
      <c r="F36" s="67"/>
      <c r="G36" s="68"/>
      <c r="H36" s="69">
        <v>2</v>
      </c>
      <c r="I36" s="67">
        <v>2</v>
      </c>
      <c r="J36" s="67" t="s">
        <v>18</v>
      </c>
      <c r="K36" s="68">
        <v>5</v>
      </c>
      <c r="L36" s="69"/>
      <c r="M36" s="67"/>
      <c r="N36" s="67"/>
      <c r="O36" s="68"/>
      <c r="P36" s="66"/>
      <c r="Q36" s="67"/>
      <c r="R36" s="67"/>
      <c r="S36" s="68"/>
      <c r="T36" s="70" t="s">
        <v>90</v>
      </c>
      <c r="U36" s="63" t="s">
        <v>39</v>
      </c>
    </row>
    <row r="37" spans="1:21" s="71" customFormat="1" ht="12.75" customHeight="1" x14ac:dyDescent="0.2">
      <c r="A37" s="63" t="s">
        <v>115</v>
      </c>
      <c r="B37" s="73" t="s">
        <v>50</v>
      </c>
      <c r="C37" s="65"/>
      <c r="D37" s="66"/>
      <c r="E37" s="67"/>
      <c r="F37" s="67"/>
      <c r="G37" s="68"/>
      <c r="H37" s="69">
        <v>2</v>
      </c>
      <c r="I37" s="67">
        <v>0</v>
      </c>
      <c r="J37" s="67" t="s">
        <v>18</v>
      </c>
      <c r="K37" s="68">
        <v>3</v>
      </c>
      <c r="L37" s="69"/>
      <c r="M37" s="67"/>
      <c r="N37" s="67"/>
      <c r="O37" s="68"/>
      <c r="P37" s="66"/>
      <c r="Q37" s="67"/>
      <c r="R37" s="67"/>
      <c r="S37" s="68"/>
      <c r="T37" s="70" t="s">
        <v>90</v>
      </c>
      <c r="U37" s="63" t="s">
        <v>51</v>
      </c>
    </row>
    <row r="38" spans="1:21" s="71" customFormat="1" ht="12.75" customHeight="1" x14ac:dyDescent="0.2">
      <c r="A38" s="63" t="s">
        <v>116</v>
      </c>
      <c r="B38" s="73" t="s">
        <v>52</v>
      </c>
      <c r="C38" s="65"/>
      <c r="D38" s="66"/>
      <c r="E38" s="67"/>
      <c r="F38" s="67"/>
      <c r="G38" s="68"/>
      <c r="H38" s="69"/>
      <c r="I38" s="67"/>
      <c r="J38" s="67"/>
      <c r="K38" s="68"/>
      <c r="L38" s="69">
        <v>2</v>
      </c>
      <c r="M38" s="67">
        <v>2</v>
      </c>
      <c r="N38" s="67" t="s">
        <v>21</v>
      </c>
      <c r="O38" s="68">
        <v>5</v>
      </c>
      <c r="P38" s="66"/>
      <c r="Q38" s="67"/>
      <c r="R38" s="67"/>
      <c r="S38" s="68"/>
      <c r="T38" s="70" t="s">
        <v>45</v>
      </c>
      <c r="U38" s="63" t="s">
        <v>55</v>
      </c>
    </row>
    <row r="39" spans="1:21" s="71" customFormat="1" ht="12.75" customHeight="1" x14ac:dyDescent="0.2">
      <c r="A39" s="63" t="s">
        <v>117</v>
      </c>
      <c r="B39" s="73" t="s">
        <v>53</v>
      </c>
      <c r="C39" s="65"/>
      <c r="D39" s="66">
        <v>2</v>
      </c>
      <c r="E39" s="67">
        <v>0</v>
      </c>
      <c r="F39" s="67" t="s">
        <v>18</v>
      </c>
      <c r="G39" s="68">
        <v>2</v>
      </c>
      <c r="H39" s="69"/>
      <c r="I39" s="67"/>
      <c r="J39" s="67"/>
      <c r="K39" s="68"/>
      <c r="L39" s="69"/>
      <c r="M39" s="67"/>
      <c r="N39" s="67"/>
      <c r="O39" s="68"/>
      <c r="P39" s="66"/>
      <c r="Q39" s="67"/>
      <c r="R39" s="67"/>
      <c r="S39" s="68"/>
      <c r="T39" s="70" t="s">
        <v>100</v>
      </c>
      <c r="U39" s="63" t="s">
        <v>101</v>
      </c>
    </row>
    <row r="40" spans="1:21" s="71" customFormat="1" ht="12.75" customHeight="1" x14ac:dyDescent="0.2">
      <c r="A40" s="63" t="s">
        <v>118</v>
      </c>
      <c r="B40" s="73" t="s">
        <v>88</v>
      </c>
      <c r="C40" s="65"/>
      <c r="D40" s="66">
        <v>2</v>
      </c>
      <c r="E40" s="67">
        <v>0</v>
      </c>
      <c r="F40" s="67" t="s">
        <v>18</v>
      </c>
      <c r="G40" s="81">
        <v>2</v>
      </c>
      <c r="H40" s="66"/>
      <c r="I40" s="67"/>
      <c r="J40" s="67"/>
      <c r="K40" s="68"/>
      <c r="M40" s="80"/>
      <c r="N40" s="80"/>
      <c r="P40" s="66"/>
      <c r="Q40" s="67"/>
      <c r="R40" s="67"/>
      <c r="S40" s="68"/>
      <c r="T40" s="70" t="s">
        <v>93</v>
      </c>
      <c r="U40" s="82" t="s">
        <v>89</v>
      </c>
    </row>
    <row r="41" spans="1:21" s="71" customFormat="1" ht="12.75" customHeight="1" x14ac:dyDescent="0.2">
      <c r="A41" s="63" t="s">
        <v>119</v>
      </c>
      <c r="B41" s="73" t="s">
        <v>54</v>
      </c>
      <c r="C41" s="65"/>
      <c r="D41" s="66"/>
      <c r="E41" s="67"/>
      <c r="F41" s="67"/>
      <c r="G41" s="68"/>
      <c r="H41" s="66"/>
      <c r="I41" s="67"/>
      <c r="J41" s="67"/>
      <c r="K41" s="68"/>
      <c r="L41" s="69">
        <v>2</v>
      </c>
      <c r="M41" s="67">
        <v>1</v>
      </c>
      <c r="N41" s="67" t="s">
        <v>18</v>
      </c>
      <c r="O41" s="68">
        <v>4</v>
      </c>
      <c r="P41" s="66"/>
      <c r="Q41" s="67"/>
      <c r="R41" s="67"/>
      <c r="S41" s="68"/>
      <c r="T41" s="70" t="s">
        <v>45</v>
      </c>
      <c r="U41" s="63" t="s">
        <v>55</v>
      </c>
    </row>
    <row r="42" spans="1:21" s="71" customFormat="1" ht="12.75" customHeight="1" x14ac:dyDescent="0.2">
      <c r="A42" s="63" t="s">
        <v>120</v>
      </c>
      <c r="B42" s="73" t="s">
        <v>56</v>
      </c>
      <c r="C42" s="65"/>
      <c r="D42" s="66"/>
      <c r="E42" s="67"/>
      <c r="F42" s="67"/>
      <c r="G42" s="68"/>
      <c r="H42" s="69">
        <v>2</v>
      </c>
      <c r="I42" s="67">
        <v>1</v>
      </c>
      <c r="J42" s="67" t="s">
        <v>18</v>
      </c>
      <c r="K42" s="68">
        <v>4</v>
      </c>
      <c r="L42" s="69"/>
      <c r="M42" s="67"/>
      <c r="N42" s="67"/>
      <c r="O42" s="68"/>
      <c r="P42" s="66"/>
      <c r="Q42" s="67"/>
      <c r="R42" s="67"/>
      <c r="S42" s="68"/>
      <c r="T42" s="70" t="s">
        <v>45</v>
      </c>
      <c r="U42" s="63" t="s">
        <v>94</v>
      </c>
    </row>
    <row r="43" spans="1:21" s="71" customFormat="1" ht="12.75" customHeight="1" x14ac:dyDescent="0.2">
      <c r="A43" s="63" t="s">
        <v>121</v>
      </c>
      <c r="B43" s="73" t="s">
        <v>16</v>
      </c>
      <c r="C43" s="65"/>
      <c r="D43" s="66"/>
      <c r="E43" s="67"/>
      <c r="F43" s="67"/>
      <c r="G43" s="68"/>
      <c r="H43" s="69">
        <v>2</v>
      </c>
      <c r="I43" s="67">
        <v>1</v>
      </c>
      <c r="J43" s="67" t="s">
        <v>18</v>
      </c>
      <c r="K43" s="68">
        <v>3</v>
      </c>
      <c r="L43" s="69"/>
      <c r="M43" s="67"/>
      <c r="N43" s="67"/>
      <c r="O43" s="68"/>
      <c r="P43" s="66"/>
      <c r="Q43" s="67"/>
      <c r="R43" s="67"/>
      <c r="S43" s="68"/>
      <c r="T43" s="70" t="s">
        <v>93</v>
      </c>
      <c r="U43" s="63" t="s">
        <v>80</v>
      </c>
    </row>
    <row r="44" spans="1:21" s="71" customFormat="1" ht="12.75" customHeight="1" x14ac:dyDescent="0.2">
      <c r="A44" s="63" t="s">
        <v>122</v>
      </c>
      <c r="B44" s="73" t="s">
        <v>58</v>
      </c>
      <c r="C44" s="65"/>
      <c r="D44" s="66">
        <v>2</v>
      </c>
      <c r="E44" s="67">
        <v>1</v>
      </c>
      <c r="F44" s="67" t="s">
        <v>21</v>
      </c>
      <c r="G44" s="68">
        <v>4</v>
      </c>
      <c r="H44" s="69"/>
      <c r="I44" s="67"/>
      <c r="J44" s="67"/>
      <c r="K44" s="68"/>
      <c r="M44" s="80"/>
      <c r="N44" s="80"/>
      <c r="P44" s="66"/>
      <c r="Q44" s="67"/>
      <c r="R44" s="67"/>
      <c r="S44" s="68"/>
      <c r="T44" s="70" t="s">
        <v>45</v>
      </c>
      <c r="U44" s="63" t="s">
        <v>57</v>
      </c>
    </row>
    <row r="45" spans="1:21" s="71" customFormat="1" ht="12.75" customHeight="1" x14ac:dyDescent="0.2">
      <c r="A45" s="63" t="s">
        <v>123</v>
      </c>
      <c r="B45" s="64" t="s">
        <v>59</v>
      </c>
      <c r="C45" s="65"/>
      <c r="D45" s="66"/>
      <c r="E45" s="67"/>
      <c r="F45" s="67"/>
      <c r="G45" s="68"/>
      <c r="H45" s="69"/>
      <c r="I45" s="67"/>
      <c r="J45" s="67"/>
      <c r="K45" s="68"/>
      <c r="L45" s="66">
        <v>0</v>
      </c>
      <c r="M45" s="67">
        <v>2</v>
      </c>
      <c r="N45" s="67" t="s">
        <v>21</v>
      </c>
      <c r="O45" s="68">
        <v>4</v>
      </c>
      <c r="P45" s="66"/>
      <c r="Q45" s="67"/>
      <c r="R45" s="67"/>
      <c r="S45" s="68"/>
      <c r="T45" s="70" t="s">
        <v>45</v>
      </c>
      <c r="U45" s="63" t="s">
        <v>94</v>
      </c>
    </row>
    <row r="46" spans="1:21" s="71" customFormat="1" ht="12.75" customHeight="1" thickBot="1" x14ac:dyDescent="0.25">
      <c r="A46" s="63" t="s">
        <v>124</v>
      </c>
      <c r="B46" s="64" t="s">
        <v>102</v>
      </c>
      <c r="C46" s="65"/>
      <c r="D46" s="66">
        <v>2</v>
      </c>
      <c r="E46" s="67">
        <v>1</v>
      </c>
      <c r="F46" s="67" t="s">
        <v>21</v>
      </c>
      <c r="G46" s="68">
        <v>4</v>
      </c>
      <c r="H46" s="77"/>
      <c r="I46" s="78"/>
      <c r="J46" s="78"/>
      <c r="K46" s="79"/>
      <c r="L46" s="69"/>
      <c r="M46" s="67"/>
      <c r="N46" s="67"/>
      <c r="O46" s="68"/>
      <c r="P46" s="66"/>
      <c r="Q46" s="67"/>
      <c r="R46" s="67"/>
      <c r="S46" s="68"/>
      <c r="T46" s="70" t="s">
        <v>45</v>
      </c>
      <c r="U46" s="63" t="s">
        <v>55</v>
      </c>
    </row>
    <row r="47" spans="1:21" s="1" customFormat="1" ht="13.5" thickBot="1" x14ac:dyDescent="0.25">
      <c r="A47" s="32"/>
      <c r="B47" s="31" t="s">
        <v>29</v>
      </c>
      <c r="C47" s="4"/>
      <c r="D47" s="33">
        <f>SUM(D35:D46)</f>
        <v>8</v>
      </c>
      <c r="E47" s="33">
        <f>SUM(E35:E46)</f>
        <v>2</v>
      </c>
      <c r="F47" s="36"/>
      <c r="G47" s="35">
        <f>SUM(G35:G46)</f>
        <v>12</v>
      </c>
      <c r="H47" s="42">
        <f>SUM(H35:H46)</f>
        <v>8</v>
      </c>
      <c r="I47" s="42">
        <f>SUM(I35:I46)</f>
        <v>4</v>
      </c>
      <c r="J47" s="43"/>
      <c r="K47" s="44">
        <f>SUM(K35:K46)</f>
        <v>15</v>
      </c>
      <c r="L47" s="33">
        <f>SUM(L35:L46)</f>
        <v>6</v>
      </c>
      <c r="M47" s="33">
        <f>SUM(M35:M46)</f>
        <v>7</v>
      </c>
      <c r="N47" s="36"/>
      <c r="O47" s="35">
        <f>SUM(O35:O46)</f>
        <v>17</v>
      </c>
      <c r="P47" s="33"/>
      <c r="Q47" s="36"/>
      <c r="R47" s="36"/>
      <c r="S47" s="35"/>
      <c r="T47" s="34"/>
      <c r="U47" s="31"/>
    </row>
    <row r="48" spans="1:21" s="2" customFormat="1" ht="12.75" customHeight="1" thickBot="1" x14ac:dyDescent="0.25">
      <c r="A48" s="104" t="s">
        <v>60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6"/>
    </row>
    <row r="49" spans="1:21" s="71" customFormat="1" ht="12.75" customHeight="1" x14ac:dyDescent="0.2">
      <c r="A49" s="63" t="s">
        <v>129</v>
      </c>
      <c r="B49" s="73" t="s">
        <v>61</v>
      </c>
      <c r="C49" s="65"/>
      <c r="D49" s="66"/>
      <c r="E49" s="67"/>
      <c r="F49" s="67"/>
      <c r="G49" s="68"/>
      <c r="H49" s="66"/>
      <c r="I49" s="67"/>
      <c r="J49" s="67"/>
      <c r="K49" s="68"/>
      <c r="L49" s="66">
        <v>2</v>
      </c>
      <c r="M49" s="67">
        <v>0</v>
      </c>
      <c r="N49" s="67" t="s">
        <v>21</v>
      </c>
      <c r="O49" s="68">
        <v>4</v>
      </c>
      <c r="P49" s="66"/>
      <c r="Q49" s="67"/>
      <c r="R49" s="67"/>
      <c r="S49" s="68"/>
      <c r="T49" s="70" t="s">
        <v>45</v>
      </c>
      <c r="U49" s="63" t="s">
        <v>94</v>
      </c>
    </row>
    <row r="50" spans="1:21" s="71" customFormat="1" ht="12.75" customHeight="1" x14ac:dyDescent="0.2">
      <c r="A50" s="63" t="s">
        <v>130</v>
      </c>
      <c r="B50" s="73" t="s">
        <v>64</v>
      </c>
      <c r="C50" s="65"/>
      <c r="D50" s="66"/>
      <c r="E50" s="67"/>
      <c r="F50" s="67"/>
      <c r="G50" s="68"/>
      <c r="H50" s="66">
        <v>1</v>
      </c>
      <c r="I50" s="67">
        <v>2</v>
      </c>
      <c r="J50" s="67" t="s">
        <v>18</v>
      </c>
      <c r="K50" s="68">
        <v>5</v>
      </c>
      <c r="L50" s="66"/>
      <c r="M50" s="67"/>
      <c r="N50" s="67"/>
      <c r="O50" s="68"/>
      <c r="P50" s="66"/>
      <c r="Q50" s="67"/>
      <c r="R50" s="67"/>
      <c r="S50" s="68"/>
      <c r="T50" s="70" t="s">
        <v>45</v>
      </c>
      <c r="U50" s="63" t="s">
        <v>94</v>
      </c>
    </row>
    <row r="51" spans="1:21" s="71" customFormat="1" ht="12.75" customHeight="1" thickBot="1" x14ac:dyDescent="0.25">
      <c r="A51" s="63" t="s">
        <v>131</v>
      </c>
      <c r="B51" s="73" t="s">
        <v>65</v>
      </c>
      <c r="C51" s="65"/>
      <c r="D51" s="66"/>
      <c r="E51" s="67"/>
      <c r="F51" s="67"/>
      <c r="G51" s="68"/>
      <c r="H51" s="66"/>
      <c r="I51" s="67"/>
      <c r="J51" s="67"/>
      <c r="K51" s="68"/>
      <c r="L51" s="66">
        <v>0</v>
      </c>
      <c r="M51" s="67">
        <v>2</v>
      </c>
      <c r="N51" s="67" t="s">
        <v>21</v>
      </c>
      <c r="O51" s="68">
        <v>4</v>
      </c>
      <c r="P51" s="66"/>
      <c r="Q51" s="67"/>
      <c r="R51" s="67"/>
      <c r="S51" s="68"/>
      <c r="T51" s="70" t="s">
        <v>45</v>
      </c>
      <c r="U51" s="63" t="s">
        <v>57</v>
      </c>
    </row>
    <row r="52" spans="1:21" s="1" customFormat="1" ht="13.5" thickBot="1" x14ac:dyDescent="0.25">
      <c r="A52" s="32"/>
      <c r="B52" s="31" t="s">
        <v>29</v>
      </c>
      <c r="C52" s="4"/>
      <c r="D52" s="33"/>
      <c r="E52" s="36"/>
      <c r="F52" s="36"/>
      <c r="G52" s="35"/>
      <c r="H52" s="33">
        <f>SUM(H49:H51)</f>
        <v>1</v>
      </c>
      <c r="I52" s="33">
        <f>SUM(I49:I51)</f>
        <v>2</v>
      </c>
      <c r="J52" s="36"/>
      <c r="K52" s="35">
        <f>SUM(K49:K51)</f>
        <v>5</v>
      </c>
      <c r="L52" s="35">
        <f>SUM(L49:L51)</f>
        <v>2</v>
      </c>
      <c r="M52" s="35">
        <f>SUM(M49:M51)</f>
        <v>2</v>
      </c>
      <c r="N52" s="35"/>
      <c r="O52" s="35">
        <f>SUM(O49:O51)</f>
        <v>8</v>
      </c>
      <c r="P52" s="33"/>
      <c r="Q52" s="36"/>
      <c r="R52" s="36"/>
      <c r="S52" s="35"/>
      <c r="T52" s="34"/>
      <c r="U52" s="31"/>
    </row>
    <row r="53" spans="1:21" s="2" customFormat="1" ht="12.75" customHeight="1" thickBot="1" x14ac:dyDescent="0.25">
      <c r="A53" s="104" t="s">
        <v>66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6"/>
    </row>
    <row r="54" spans="1:21" s="71" customFormat="1" ht="12.75" customHeight="1" x14ac:dyDescent="0.2">
      <c r="A54" s="63" t="s">
        <v>132</v>
      </c>
      <c r="B54" s="73" t="s">
        <v>67</v>
      </c>
      <c r="C54" s="65"/>
      <c r="D54" s="66"/>
      <c r="E54" s="67"/>
      <c r="F54" s="67"/>
      <c r="G54" s="68"/>
      <c r="H54" s="66"/>
      <c r="I54" s="67"/>
      <c r="J54" s="67"/>
      <c r="K54" s="68"/>
      <c r="L54" s="66">
        <v>0</v>
      </c>
      <c r="M54" s="67">
        <v>2</v>
      </c>
      <c r="N54" s="67" t="s">
        <v>21</v>
      </c>
      <c r="O54" s="68">
        <v>4</v>
      </c>
      <c r="P54" s="66"/>
      <c r="Q54" s="67"/>
      <c r="R54" s="67"/>
      <c r="S54" s="68"/>
      <c r="T54" s="70" t="s">
        <v>45</v>
      </c>
      <c r="U54" s="63" t="s">
        <v>95</v>
      </c>
    </row>
    <row r="55" spans="1:21" s="71" customFormat="1" ht="12.75" customHeight="1" x14ac:dyDescent="0.2">
      <c r="A55" s="63" t="s">
        <v>133</v>
      </c>
      <c r="B55" s="73" t="s">
        <v>68</v>
      </c>
      <c r="C55" s="65"/>
      <c r="D55" s="66"/>
      <c r="E55" s="67"/>
      <c r="F55" s="67"/>
      <c r="G55" s="68"/>
      <c r="H55" s="66"/>
      <c r="I55" s="67"/>
      <c r="J55" s="67"/>
      <c r="K55" s="68"/>
      <c r="L55" s="66">
        <v>2</v>
      </c>
      <c r="M55" s="67">
        <v>0</v>
      </c>
      <c r="N55" s="67" t="s">
        <v>18</v>
      </c>
      <c r="O55" s="68">
        <v>4</v>
      </c>
      <c r="P55" s="66"/>
      <c r="Q55" s="67"/>
      <c r="R55" s="67"/>
      <c r="S55" s="68"/>
      <c r="T55" s="70" t="s">
        <v>93</v>
      </c>
      <c r="U55" s="63" t="s">
        <v>80</v>
      </c>
    </row>
    <row r="56" spans="1:21" s="71" customFormat="1" ht="12.75" customHeight="1" thickBot="1" x14ac:dyDescent="0.25">
      <c r="A56" s="63" t="s">
        <v>134</v>
      </c>
      <c r="B56" s="73" t="s">
        <v>69</v>
      </c>
      <c r="C56" s="65"/>
      <c r="D56" s="66"/>
      <c r="E56" s="67"/>
      <c r="F56" s="67"/>
      <c r="G56" s="68"/>
      <c r="H56" s="66">
        <v>1</v>
      </c>
      <c r="I56" s="67">
        <v>2</v>
      </c>
      <c r="J56" s="67" t="s">
        <v>21</v>
      </c>
      <c r="K56" s="68">
        <v>5</v>
      </c>
      <c r="L56" s="66"/>
      <c r="M56" s="67"/>
      <c r="N56" s="67"/>
      <c r="O56" s="68"/>
      <c r="P56" s="66"/>
      <c r="Q56" s="67"/>
      <c r="R56" s="67"/>
      <c r="S56" s="68"/>
      <c r="T56" s="70" t="s">
        <v>45</v>
      </c>
      <c r="U56" s="63" t="s">
        <v>95</v>
      </c>
    </row>
    <row r="57" spans="1:21" s="1" customFormat="1" ht="13.5" thickBot="1" x14ac:dyDescent="0.25">
      <c r="A57" s="32"/>
      <c r="B57" s="31" t="s">
        <v>29</v>
      </c>
      <c r="C57" s="4"/>
      <c r="D57" s="33"/>
      <c r="E57" s="36"/>
      <c r="F57" s="36"/>
      <c r="G57" s="35"/>
      <c r="H57" s="33">
        <f>SUM(H54:H56)</f>
        <v>1</v>
      </c>
      <c r="I57" s="33">
        <f>SUM(I54:I56)</f>
        <v>2</v>
      </c>
      <c r="J57" s="36"/>
      <c r="K57" s="35">
        <f>SUM(K54:K56)</f>
        <v>5</v>
      </c>
      <c r="L57" s="35">
        <f>SUM(L54:L56)</f>
        <v>2</v>
      </c>
      <c r="M57" s="35">
        <f>SUM(M54:M56)</f>
        <v>2</v>
      </c>
      <c r="N57" s="35"/>
      <c r="O57" s="35">
        <f>SUM(O54:O56)</f>
        <v>8</v>
      </c>
      <c r="P57" s="33"/>
      <c r="Q57" s="36"/>
      <c r="R57" s="36"/>
      <c r="S57" s="35"/>
      <c r="T57" s="34"/>
      <c r="U57" s="31"/>
    </row>
    <row r="58" spans="1:21" s="2" customFormat="1" ht="12.75" customHeight="1" thickBot="1" x14ac:dyDescent="0.25">
      <c r="A58" s="104" t="s">
        <v>70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6"/>
    </row>
    <row r="59" spans="1:21" s="71" customFormat="1" ht="12.75" customHeight="1" x14ac:dyDescent="0.2">
      <c r="A59" s="86" t="s">
        <v>126</v>
      </c>
      <c r="B59" s="87" t="s">
        <v>71</v>
      </c>
      <c r="C59" s="88"/>
      <c r="D59" s="83"/>
      <c r="E59" s="84"/>
      <c r="F59" s="84"/>
      <c r="G59" s="130"/>
      <c r="H59" s="83"/>
      <c r="I59" s="84"/>
      <c r="J59" s="84"/>
      <c r="K59" s="130"/>
      <c r="L59" s="83">
        <v>0</v>
      </c>
      <c r="M59" s="84">
        <v>2</v>
      </c>
      <c r="N59" s="84" t="s">
        <v>21</v>
      </c>
      <c r="O59" s="130">
        <v>4</v>
      </c>
      <c r="P59" s="83"/>
      <c r="Q59" s="84"/>
      <c r="R59" s="84"/>
      <c r="S59" s="130"/>
      <c r="T59" s="90" t="s">
        <v>46</v>
      </c>
      <c r="U59" s="86" t="s">
        <v>72</v>
      </c>
    </row>
    <row r="60" spans="1:21" s="71" customFormat="1" ht="12.75" customHeight="1" x14ac:dyDescent="0.2">
      <c r="A60" s="63" t="s">
        <v>127</v>
      </c>
      <c r="B60" s="73" t="s">
        <v>73</v>
      </c>
      <c r="C60" s="65"/>
      <c r="D60" s="66"/>
      <c r="E60" s="67"/>
      <c r="F60" s="67"/>
      <c r="G60" s="95"/>
      <c r="H60" s="66">
        <v>1</v>
      </c>
      <c r="I60" s="67">
        <v>2</v>
      </c>
      <c r="J60" s="67" t="s">
        <v>18</v>
      </c>
      <c r="K60" s="95">
        <v>5</v>
      </c>
      <c r="L60" s="66"/>
      <c r="M60" s="67"/>
      <c r="N60" s="67"/>
      <c r="O60" s="95"/>
      <c r="P60" s="66"/>
      <c r="Q60" s="67"/>
      <c r="R60" s="67"/>
      <c r="S60" s="95"/>
      <c r="T60" s="70" t="s">
        <v>90</v>
      </c>
      <c r="U60" s="63" t="s">
        <v>51</v>
      </c>
    </row>
    <row r="61" spans="1:21" s="71" customFormat="1" ht="12.75" customHeight="1" thickBot="1" x14ac:dyDescent="0.25">
      <c r="A61" s="96" t="s">
        <v>128</v>
      </c>
      <c r="B61" s="97" t="s">
        <v>99</v>
      </c>
      <c r="C61" s="98"/>
      <c r="D61" s="99"/>
      <c r="E61" s="100"/>
      <c r="F61" s="100"/>
      <c r="G61" s="101"/>
      <c r="H61" s="99"/>
      <c r="I61" s="100"/>
      <c r="J61" s="100"/>
      <c r="K61" s="101"/>
      <c r="L61" s="99">
        <v>1</v>
      </c>
      <c r="M61" s="100">
        <v>1</v>
      </c>
      <c r="N61" s="100" t="s">
        <v>21</v>
      </c>
      <c r="O61" s="101">
        <v>4</v>
      </c>
      <c r="P61" s="99"/>
      <c r="Q61" s="100"/>
      <c r="R61" s="100"/>
      <c r="S61" s="101"/>
      <c r="T61" s="102" t="s">
        <v>90</v>
      </c>
      <c r="U61" s="103" t="s">
        <v>51</v>
      </c>
    </row>
    <row r="62" spans="1:21" s="1" customFormat="1" ht="13.5" thickBot="1" x14ac:dyDescent="0.25">
      <c r="A62" s="32"/>
      <c r="B62" s="31" t="s">
        <v>29</v>
      </c>
      <c r="C62" s="4"/>
      <c r="D62" s="33"/>
      <c r="E62" s="36"/>
      <c r="F62" s="36"/>
      <c r="G62" s="35"/>
      <c r="H62" s="33">
        <v>1</v>
      </c>
      <c r="I62" s="36">
        <v>2</v>
      </c>
      <c r="J62" s="36"/>
      <c r="K62" s="35">
        <f>SUM(K49:K51)</f>
        <v>5</v>
      </c>
      <c r="L62" s="33">
        <v>1</v>
      </c>
      <c r="M62" s="36">
        <v>1</v>
      </c>
      <c r="N62" s="36"/>
      <c r="O62" s="35">
        <f>SUM(O49:O51)</f>
        <v>8</v>
      </c>
      <c r="P62" s="33"/>
      <c r="Q62" s="36"/>
      <c r="R62" s="36"/>
      <c r="S62" s="35"/>
      <c r="T62" s="34"/>
      <c r="U62" s="31"/>
    </row>
    <row r="63" spans="1:21" s="2" customFormat="1" ht="12.75" customHeight="1" thickBot="1" x14ac:dyDescent="0.25">
      <c r="A63" s="104" t="s">
        <v>62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6"/>
    </row>
    <row r="64" spans="1:21" s="15" customFormat="1" ht="12.75" customHeight="1" thickBot="1" x14ac:dyDescent="0.25">
      <c r="A64" s="39" t="s">
        <v>125</v>
      </c>
      <c r="B64" s="38" t="s">
        <v>63</v>
      </c>
      <c r="C64" s="54"/>
      <c r="D64" s="55"/>
      <c r="E64" s="50"/>
      <c r="F64" s="50"/>
      <c r="G64" s="56"/>
      <c r="H64" s="55"/>
      <c r="I64" s="50"/>
      <c r="J64" s="50"/>
      <c r="K64" s="56"/>
      <c r="L64" s="55"/>
      <c r="M64" s="50"/>
      <c r="N64" s="50"/>
      <c r="O64" s="56"/>
      <c r="P64" s="55"/>
      <c r="Q64" s="50">
        <v>560</v>
      </c>
      <c r="R64" s="50" t="s">
        <v>21</v>
      </c>
      <c r="S64" s="56">
        <v>30</v>
      </c>
      <c r="T64" s="46"/>
      <c r="U64" s="47" t="s">
        <v>84</v>
      </c>
    </row>
    <row r="65" spans="1:21" s="1" customFormat="1" ht="13.5" thickBot="1" x14ac:dyDescent="0.25">
      <c r="A65" s="32"/>
      <c r="B65" s="31" t="s">
        <v>29</v>
      </c>
      <c r="C65" s="4"/>
      <c r="D65" s="33"/>
      <c r="E65" s="36"/>
      <c r="F65" s="36"/>
      <c r="G65" s="35"/>
      <c r="H65" s="33"/>
      <c r="I65" s="36"/>
      <c r="J65" s="36"/>
      <c r="K65" s="35"/>
      <c r="L65" s="33"/>
      <c r="M65" s="36"/>
      <c r="N65" s="36"/>
      <c r="O65" s="35"/>
      <c r="P65" s="33"/>
      <c r="Q65" s="36"/>
      <c r="R65" s="36"/>
      <c r="S65" s="35"/>
      <c r="T65" s="34"/>
      <c r="U65" s="31"/>
    </row>
    <row r="66" spans="1:21" s="1" customFormat="1" ht="13.5" thickBot="1" x14ac:dyDescent="0.25">
      <c r="A66" s="32"/>
      <c r="B66" s="31" t="s">
        <v>29</v>
      </c>
      <c r="C66" s="4">
        <f>SUM(G66,K66,O66,S66)</f>
        <v>120</v>
      </c>
      <c r="D66" s="33">
        <f>SUM(D26,D33,D47,)</f>
        <v>18</v>
      </c>
      <c r="E66" s="36">
        <f>SUM(E26,E33,E47)</f>
        <v>11</v>
      </c>
      <c r="F66" s="36"/>
      <c r="G66" s="35">
        <f>SUM(G26,G33,G47,)</f>
        <v>34</v>
      </c>
      <c r="H66" s="33">
        <f>SUM(H26,H33,H47,H52,)</f>
        <v>13</v>
      </c>
      <c r="I66" s="36">
        <f>SUM(I26,I33,I47,I52)</f>
        <v>12</v>
      </c>
      <c r="J66" s="36"/>
      <c r="K66" s="35">
        <f>SUM(K26,K33,K47,K62)</f>
        <v>31</v>
      </c>
      <c r="L66" s="36">
        <f>SUM(L26,L47,L52)</f>
        <v>8</v>
      </c>
      <c r="M66" s="36">
        <f>SUM(M26,M47,M52)</f>
        <v>9</v>
      </c>
      <c r="N66" s="36"/>
      <c r="O66" s="36">
        <f>SUM(O26,O47,O62)</f>
        <v>25</v>
      </c>
      <c r="P66" s="33">
        <f>SUM(P21:P65)</f>
        <v>0</v>
      </c>
      <c r="Q66" s="36">
        <f>SUM(Q21:Q65)</f>
        <v>560</v>
      </c>
      <c r="R66" s="36"/>
      <c r="S66" s="35">
        <f>SUM(S21:S65)</f>
        <v>30</v>
      </c>
      <c r="T66" s="34" t="s">
        <v>13</v>
      </c>
      <c r="U66" s="31"/>
    </row>
    <row r="67" spans="1:21" ht="24" customHeight="1" x14ac:dyDescent="0.2">
      <c r="T67" s="12"/>
      <c r="U67" s="37"/>
    </row>
    <row r="70" spans="1:21" x14ac:dyDescent="0.2">
      <c r="E70" s="58"/>
    </row>
  </sheetData>
  <mergeCells count="27">
    <mergeCell ref="E7:F7"/>
    <mergeCell ref="T17:T19"/>
    <mergeCell ref="L17:O17"/>
    <mergeCell ref="P18:Q18"/>
    <mergeCell ref="A1:U1"/>
    <mergeCell ref="A3:U3"/>
    <mergeCell ref="A4:U4"/>
    <mergeCell ref="A5:U5"/>
    <mergeCell ref="A2:U2"/>
    <mergeCell ref="E12:F12"/>
    <mergeCell ref="D17:G17"/>
    <mergeCell ref="D18:E18"/>
    <mergeCell ref="P17:S17"/>
    <mergeCell ref="H17:K17"/>
    <mergeCell ref="A63:U63"/>
    <mergeCell ref="A20:U20"/>
    <mergeCell ref="L18:M18"/>
    <mergeCell ref="H18:I18"/>
    <mergeCell ref="A17:A19"/>
    <mergeCell ref="B17:B19"/>
    <mergeCell ref="A53:U53"/>
    <mergeCell ref="A58:U58"/>
    <mergeCell ref="A48:U48"/>
    <mergeCell ref="C17:C19"/>
    <mergeCell ref="U17:U19"/>
    <mergeCell ref="A27:U27"/>
    <mergeCell ref="A34:U34"/>
  </mergeCells>
  <phoneticPr fontId="3" type="noConversion"/>
  <printOptions horizontalCentered="1"/>
  <pageMargins left="0.19685039370078741" right="0.19685039370078741" top="0.31496062992125984" bottom="0.59055118110236227" header="0.11811023622047245" footer="0.39370078740157483"/>
  <pageSetup paperSize="8" scale="85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3FNKMK14</vt:lpstr>
      <vt:lpstr>'3FNKMK14'!Nyomtatási_terület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2016-04-19T09:07:56Z</cp:lastPrinted>
  <dcterms:created xsi:type="dcterms:W3CDTF">2008-01-10T16:03:48Z</dcterms:created>
  <dcterms:modified xsi:type="dcterms:W3CDTF">2016-06-01T13:53:30Z</dcterms:modified>
</cp:coreProperties>
</file>